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FINANCIERO WENDY - SEPT. 2022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definedNames>
    <definedName name="_xlnm.Print_Area" localSheetId="0">'P2 Presupuesto Aprobado-Ejec '!$A$1:$P$105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P32" i="2" s="1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N85" i="2"/>
  <c r="P73" i="2" l="1"/>
  <c r="L85" i="2"/>
  <c r="C85" i="2"/>
  <c r="H85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7" i="2" s="1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D85" i="2" l="1"/>
  <c r="P28" i="2"/>
  <c r="F85" i="2"/>
  <c r="P54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B69" i="2" l="1"/>
  <c r="B80" i="2"/>
  <c r="B77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<sst xmlns="http://schemas.openxmlformats.org/spreadsheetml/2006/main" count="97" uniqueCount="97">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</sst>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12</xdr:col>
      <xdr:colOff>481483</xdr:colOff>
      <xdr:row>87</xdr:row>
      <xdr:rowOff>150724</xdr:rowOff>
    </xdr:from>
    <xdr:to>
      <xdr:col>13</xdr:col>
      <xdr:colOff>1142999</xdr:colOff>
      <xdr:row>90</xdr:row>
      <xdr:rowOff>130417</xdr:rowOff>
    </xdr:to>
    <xdr:sp macro="" textlink="">
      <xdr:nvSpPr>
        <xdr:cNvPr id="9" name="Rectángulo 8"/>
        <xdr:cNvSpPr/>
      </xdr:nvSpPr>
      <xdr:spPr>
        <a:xfrm>
          <a:off x="17993876" y="17472617"/>
          <a:ext cx="1804516" cy="551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1004834</xdr:colOff>
      <xdr:row>88</xdr:row>
      <xdr:rowOff>9421</xdr:rowOff>
    </xdr:from>
    <xdr:to>
      <xdr:col>6</xdr:col>
      <xdr:colOff>408214</xdr:colOff>
      <xdr:row>91</xdr:row>
      <xdr:rowOff>68036</xdr:rowOff>
    </xdr:to>
    <xdr:sp macro="" textlink="">
      <xdr:nvSpPr>
        <xdr:cNvPr id="10" name="Rectángulo 9"/>
        <xdr:cNvSpPr/>
      </xdr:nvSpPr>
      <xdr:spPr>
        <a:xfrm>
          <a:off x="7903655" y="17521814"/>
          <a:ext cx="2832380" cy="6301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11513</xdr:colOff>
      <xdr:row>88</xdr:row>
      <xdr:rowOff>4187</xdr:rowOff>
    </xdr:from>
    <xdr:to>
      <xdr:col>0</xdr:col>
      <xdr:colOff>1959428</xdr:colOff>
      <xdr:row>91</xdr:row>
      <xdr:rowOff>108857</xdr:rowOff>
    </xdr:to>
    <xdr:sp macro="" textlink="">
      <xdr:nvSpPr>
        <xdr:cNvPr id="11" name="Rectángulo 10"/>
        <xdr:cNvSpPr/>
      </xdr:nvSpPr>
      <xdr:spPr>
        <a:xfrm>
          <a:off x="11513" y="17516580"/>
          <a:ext cx="1947915" cy="676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7"/>
  <sheetViews>
    <sheetView showGridLines="0" tabSelected="1" zoomScale="70" zoomScaleNormal="70" zoomScaleSheetLayoutView="50" workbookViewId="0">
      <pane xSplit="1" topLeftCell="B1" activePane="topRight" state="frozen"/>
      <selection activeCell="A4" sqref="A4"/>
      <selection pane="topRight" activeCell="D102" sqref="D10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1242237227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605457215.88999999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1084705148.4000001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/>
      <c r="N13" s="17"/>
      <c r="O13" s="18"/>
      <c r="P13" s="19">
        <f t="shared" ref="P13:P76" si="2">SUM(D13:O13)</f>
        <v>479019003.25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/>
      <c r="N14" s="17"/>
      <c r="O14" s="18"/>
      <c r="P14" s="19">
        <f t="shared" si="2"/>
        <v>51590724.980000004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/>
      <c r="N15" s="17"/>
      <c r="O15" s="18"/>
      <c r="P15" s="19">
        <f t="shared" si="2"/>
        <v>3873800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/>
      <c r="N17" s="17"/>
      <c r="O17" s="18"/>
      <c r="P17" s="19">
        <f t="shared" si="2"/>
        <v>70973687.659999996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796783664.88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7209150.8900000006</v>
      </c>
      <c r="M18" s="11">
        <f t="shared" si="4"/>
        <v>0</v>
      </c>
      <c r="N18" s="11">
        <f t="shared" si="4"/>
        <v>0</v>
      </c>
      <c r="O18" s="21"/>
      <c r="P18" s="12">
        <f>SUM(D18:O18)</f>
        <v>66785724.969999999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/>
      <c r="N19" s="17"/>
      <c r="O19" s="18"/>
      <c r="P19" s="19">
        <f t="shared" si="2"/>
        <v>21522463.34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34255697.259999998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/>
      <c r="N20" s="17"/>
      <c r="O20" s="18"/>
      <c r="P20" s="19">
        <f t="shared" si="2"/>
        <v>2168931.46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13093295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/>
      <c r="N21" s="17"/>
      <c r="O21" s="18"/>
      <c r="P21" s="19">
        <f t="shared" si="2"/>
        <v>9005713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749961.93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/>
      <c r="N22" s="17"/>
      <c r="O22" s="18"/>
      <c r="P22" s="19">
        <f t="shared" si="2"/>
        <v>276910.98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26731963.649999999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/>
      <c r="N23" s="17"/>
      <c r="O23" s="18"/>
      <c r="P23" s="19">
        <f t="shared" si="2"/>
        <v>9977498.1400000006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272023.49</v>
      </c>
      <c r="M24" s="17"/>
      <c r="N24" s="17"/>
      <c r="O24" s="18"/>
      <c r="P24" s="19">
        <f t="shared" si="2"/>
        <v>9284471.1899999995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35871819.560000002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/>
      <c r="N25" s="17"/>
      <c r="O25" s="18"/>
      <c r="P25" s="19">
        <f t="shared" si="2"/>
        <v>712937.82000000007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631980925.26999998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/>
      <c r="N26" s="17"/>
      <c r="O26" s="18"/>
      <c r="P26" s="19">
        <f t="shared" si="2"/>
        <v>10494694.35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14373076.99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/>
      <c r="N27" s="17"/>
      <c r="O27" s="18"/>
      <c r="P27" s="19">
        <f t="shared" si="2"/>
        <v>3342104.69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84625687.120000005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N28" si="6">SUM(L29:L37)</f>
        <v>180516.64</v>
      </c>
      <c r="M28" s="11">
        <f t="shared" si="6"/>
        <v>0</v>
      </c>
      <c r="N28" s="11">
        <f t="shared" si="6"/>
        <v>0</v>
      </c>
      <c r="O28" s="21"/>
      <c r="P28" s="12">
        <f t="shared" si="2"/>
        <v>6486230.4100000001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2847364.03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8"/>
      <c r="N29" s="17"/>
      <c r="O29" s="18"/>
      <c r="P29" s="19">
        <f t="shared" si="2"/>
        <v>379033.23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1426308.4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/>
      <c r="N30" s="17"/>
      <c r="O30" s="18"/>
      <c r="P30" s="19">
        <f t="shared" si="2"/>
        <v>230580.89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9308940.4100000001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/>
      <c r="N31" s="17"/>
      <c r="O31" s="18"/>
      <c r="P31" s="19">
        <f t="shared" si="2"/>
        <v>2772839.24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1593813.05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/>
      <c r="N33" s="17"/>
      <c r="O33" s="18"/>
      <c r="P33" s="19">
        <f t="shared" si="2"/>
        <v>618834.71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2257607.37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/>
      <c r="N34" s="17"/>
      <c r="O34" s="18"/>
      <c r="P34" s="19">
        <f t="shared" si="2"/>
        <v>41444.99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44944936.049999997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/>
      <c r="M35" s="17"/>
      <c r="N35" s="17"/>
      <c r="O35" s="18"/>
      <c r="P35" s="19">
        <f t="shared" si="2"/>
        <v>138445.38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/>
      <c r="N36" s="17"/>
      <c r="O36" s="18"/>
      <c r="P36" s="19">
        <f t="shared" si="2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22246717.809999999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8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1063248217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0</v>
      </c>
      <c r="N38" s="11">
        <f t="shared" si="9"/>
        <v>0</v>
      </c>
      <c r="O38" s="21"/>
      <c r="P38" s="12">
        <f t="shared" si="2"/>
        <v>732150448.1099999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120748538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/>
      <c r="N39" s="17"/>
      <c r="O39" s="18"/>
      <c r="P39" s="19">
        <f t="shared" si="2"/>
        <v>30889365.829999998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/>
      <c r="N40" s="17"/>
      <c r="O40" s="18"/>
      <c r="P40" s="19">
        <f t="shared" si="2"/>
        <v>685805152.13999999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176811051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81321947.859999999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6706487.6500000004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6315964.1299999999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8.5" customHeight="1" x14ac:dyDescent="0.25">
      <c r="A85" s="42" t="s">
        <v>65</v>
      </c>
      <c r="B85" s="43">
        <f>B12+B18+B28+B38+B54</f>
        <v>3321764347</v>
      </c>
      <c r="C85" s="43">
        <f>C12+C18+C28+C38+C54</f>
        <v>3363705847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145034829.75999999</v>
      </c>
      <c r="M85" s="43">
        <f t="shared" si="20"/>
        <v>0</v>
      </c>
      <c r="N85" s="43">
        <f t="shared" si="20"/>
        <v>0</v>
      </c>
      <c r="O85" s="44"/>
      <c r="P85" s="49">
        <f t="shared" si="19"/>
        <v>1414172444.6599998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4" spans="1:16" ht="24.75" customHeight="1" x14ac:dyDescent="0.25">
      <c r="A94" s="63" t="s">
        <v>91</v>
      </c>
      <c r="B94" s="63"/>
      <c r="C94" s="63"/>
      <c r="D94" s="63"/>
      <c r="E94" s="63"/>
      <c r="F94" s="63"/>
      <c r="G94" s="63"/>
    </row>
    <row r="95" spans="1:16" ht="24" customHeight="1" x14ac:dyDescent="0.25">
      <c r="A95" s="64" t="s">
        <v>92</v>
      </c>
      <c r="B95" s="65"/>
      <c r="C95" s="65"/>
      <c r="D95" s="65"/>
      <c r="E95" s="65"/>
      <c r="F95" s="65"/>
      <c r="G95" s="65"/>
    </row>
    <row r="96" spans="1:16" ht="33.75" customHeight="1" x14ac:dyDescent="0.25">
      <c r="A96" s="62" t="s">
        <v>93</v>
      </c>
      <c r="B96" s="63"/>
      <c r="C96" s="63"/>
      <c r="D96" s="63"/>
      <c r="E96" s="63"/>
      <c r="F96" s="63"/>
      <c r="G96" s="63"/>
      <c r="H96" s="63"/>
      <c r="I96" s="63"/>
    </row>
    <row r="97" spans="4:6" x14ac:dyDescent="0.25">
      <c r="D97" s="53"/>
      <c r="E97" s="53"/>
      <c r="F97" s="53"/>
    </row>
  </sheetData>
  <mergeCells count="11">
    <mergeCell ref="D97:F97"/>
    <mergeCell ref="A6:P6"/>
    <mergeCell ref="A9:A10"/>
    <mergeCell ref="B9:B10"/>
    <mergeCell ref="C9:C10"/>
    <mergeCell ref="A7:P7"/>
    <mergeCell ref="A8:P8"/>
    <mergeCell ref="D9:P9"/>
    <mergeCell ref="A94:G94"/>
    <mergeCell ref="A95:G95"/>
    <mergeCell ref="A96:I96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2022-10-12T13:43:50Z</cp:lastPrinted>
  <dcterms:created xsi:type="dcterms:W3CDTF">2021-07-29T18:58:50Z</dcterms:created>
  <dcterms:modified xsi:type="dcterms:W3CDTF">2022-10-12T13:44:31Z</dcterms:modified>
</cp:coreProperties>
</file>